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45" windowWidth="8640" windowHeight="10800" activeTab="0"/>
  </bookViews>
  <sheets>
    <sheet name="全校" sheetId="1" r:id="rId1"/>
    <sheet name="机关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<sst xmlns="http://schemas.openxmlformats.org/spreadsheetml/2006/main" count="49" uniqueCount="48">
  <si>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序号</t>
  </si>
  <si>
    <t>捐款人数</t>
  </si>
  <si>
    <t>捐款金额（元）</t>
  </si>
  <si>
    <t>工会</t>
  </si>
  <si>
    <t>序号</t>
  </si>
  <si>
    <t>部门</t>
  </si>
  <si>
    <t>基建处</t>
  </si>
  <si>
    <t>教务处</t>
  </si>
  <si>
    <t>人事处</t>
  </si>
  <si>
    <t>宣传部</t>
  </si>
  <si>
    <t>学生处</t>
  </si>
  <si>
    <t>研究生部</t>
  </si>
  <si>
    <t>组织部</t>
  </si>
  <si>
    <t>部门工会留存40％</t>
  </si>
  <si>
    <t>校级帮困60％</t>
  </si>
  <si>
    <t>金额（元）</t>
  </si>
  <si>
    <t>现有人数</t>
  </si>
  <si>
    <t>捐款人数</t>
  </si>
  <si>
    <t>其他</t>
  </si>
  <si>
    <t xml:space="preserve">部门 </t>
  </si>
  <si>
    <t>捐款人数（百分比）</t>
  </si>
  <si>
    <t>机关</t>
  </si>
  <si>
    <t>社科部</t>
  </si>
  <si>
    <t>合计</t>
  </si>
  <si>
    <t>2012年上海海洋大学机关教职工“一日捐”情况统计</t>
  </si>
  <si>
    <t>2012年上海海洋大学教职工“一日捐”情况统计</t>
  </si>
  <si>
    <t>校办公室\外事办\规划处\国际交流学院</t>
  </si>
  <si>
    <t>纪监审</t>
  </si>
  <si>
    <t>科技处</t>
  </si>
  <si>
    <t>财务与资产管理处</t>
  </si>
  <si>
    <t>学报编辑部</t>
  </si>
  <si>
    <t>工会\爱恩学院</t>
  </si>
  <si>
    <t>实验室与设备管理处\资产经营公司\新校区建设办公室</t>
  </si>
  <si>
    <t>保卫处</t>
  </si>
  <si>
    <t>后勤管理处</t>
  </si>
  <si>
    <t>生命学院</t>
  </si>
  <si>
    <t>食品学院</t>
  </si>
  <si>
    <t>海洋学院</t>
  </si>
  <si>
    <t>工程学院</t>
  </si>
  <si>
    <t>人文学院</t>
  </si>
  <si>
    <t>外语学院</t>
  </si>
  <si>
    <t>经管学院</t>
  </si>
  <si>
    <t>信息学院</t>
  </si>
  <si>
    <t>成教学院</t>
  </si>
  <si>
    <t>现教中心</t>
  </si>
  <si>
    <t>后勤服务中心</t>
  </si>
  <si>
    <t>图书馆</t>
  </si>
  <si>
    <t>请校财务将部门工会留存部分划入各部门工会的账户中，以便于部门工会用于部门的帮困工作。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</si>
</sst>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8.75390625" style="6" customWidth="1"/>
    <col min="2" max="2" width="16.25390625" style="6" customWidth="1"/>
    <col min="3" max="3" width="10.25390625" style="6" customWidth="1"/>
    <col min="4" max="4" width="9.75390625" style="6" customWidth="1"/>
    <col min="5" max="5" width="11.50390625" style="6" customWidth="1"/>
    <col min="6" max="6" width="14.375" style="6" customWidth="1"/>
    <col min="7" max="7" width="10.625" style="6" customWidth="1"/>
    <col min="8" max="8" width="11.625" style="6" customWidth="1"/>
    <col min="9" max="16384" width="9.00390625" style="8" customWidth="1"/>
  </cols>
  <sheetData>
    <row r="1" spans="1:8" ht="22.5">
      <c r="A1" s="32" t="s">
        <v>25</v>
      </c>
      <c r="B1" s="32"/>
      <c r="C1" s="32"/>
      <c r="D1" s="32"/>
      <c r="E1" s="32"/>
      <c r="F1" s="32"/>
      <c r="G1" s="32"/>
      <c r="H1" s="32"/>
    </row>
    <row r="2" spans="1:8" s="9" customFormat="1" ht="48" customHeight="1">
      <c r="A2" s="13" t="s">
        <v>0</v>
      </c>
      <c r="B2" s="14" t="s">
        <v>19</v>
      </c>
      <c r="C2" s="14" t="s">
        <v>16</v>
      </c>
      <c r="D2" s="14" t="s">
        <v>17</v>
      </c>
      <c r="E2" s="14" t="s">
        <v>20</v>
      </c>
      <c r="F2" s="14" t="s">
        <v>15</v>
      </c>
      <c r="G2" s="14" t="s">
        <v>14</v>
      </c>
      <c r="H2" s="14" t="s">
        <v>13</v>
      </c>
    </row>
    <row r="3" spans="1:8" s="10" customFormat="1" ht="18.75">
      <c r="A3" s="4">
        <v>1</v>
      </c>
      <c r="B3" s="30" t="s">
        <v>35</v>
      </c>
      <c r="C3" s="16">
        <v>138</v>
      </c>
      <c r="D3" s="16">
        <v>133</v>
      </c>
      <c r="E3" s="17">
        <f>D3/C3</f>
        <v>0.9637681159420289</v>
      </c>
      <c r="F3" s="16">
        <v>11900</v>
      </c>
      <c r="G3" s="16">
        <f>F3*0.6</f>
        <v>7140</v>
      </c>
      <c r="H3" s="16">
        <f>F3*0.4</f>
        <v>4760</v>
      </c>
    </row>
    <row r="4" spans="1:8" s="10" customFormat="1" ht="18.75">
      <c r="A4" s="4">
        <v>2</v>
      </c>
      <c r="B4" s="30" t="s">
        <v>36</v>
      </c>
      <c r="C4" s="16">
        <v>112</v>
      </c>
      <c r="D4" s="16">
        <v>100</v>
      </c>
      <c r="E4" s="17">
        <f aca="true" t="shared" si="0" ref="E4:E17">D4/C4</f>
        <v>0.8928571428571429</v>
      </c>
      <c r="F4" s="16">
        <v>8880</v>
      </c>
      <c r="G4" s="16">
        <f aca="true" t="shared" si="1" ref="G4:G14">F4*0.6</f>
        <v>5328</v>
      </c>
      <c r="H4" s="16">
        <f aca="true" t="shared" si="2" ref="H4:H14">F4*0.4</f>
        <v>3552</v>
      </c>
    </row>
    <row r="5" spans="1:8" s="10" customFormat="1" ht="18.75">
      <c r="A5" s="4">
        <v>3</v>
      </c>
      <c r="B5" s="30" t="s">
        <v>37</v>
      </c>
      <c r="C5" s="16">
        <v>82</v>
      </c>
      <c r="D5" s="16">
        <v>80</v>
      </c>
      <c r="E5" s="17">
        <f t="shared" si="0"/>
        <v>0.975609756097561</v>
      </c>
      <c r="F5" s="16">
        <v>7000</v>
      </c>
      <c r="G5" s="16">
        <f t="shared" si="1"/>
        <v>4200</v>
      </c>
      <c r="H5" s="16">
        <f t="shared" si="2"/>
        <v>2800</v>
      </c>
    </row>
    <row r="6" spans="1:8" s="10" customFormat="1" ht="18.75">
      <c r="A6" s="4">
        <v>4</v>
      </c>
      <c r="B6" s="30" t="s">
        <v>38</v>
      </c>
      <c r="C6" s="16">
        <v>68</v>
      </c>
      <c r="D6" s="16">
        <v>64</v>
      </c>
      <c r="E6" s="17">
        <f t="shared" si="0"/>
        <v>0.9411764705882353</v>
      </c>
      <c r="F6" s="16">
        <v>5480</v>
      </c>
      <c r="G6" s="16">
        <f t="shared" si="1"/>
        <v>3288</v>
      </c>
      <c r="H6" s="16">
        <f t="shared" si="2"/>
        <v>2192</v>
      </c>
    </row>
    <row r="7" spans="1:8" s="10" customFormat="1" ht="18.75">
      <c r="A7" s="4">
        <v>5</v>
      </c>
      <c r="B7" s="30" t="s">
        <v>39</v>
      </c>
      <c r="C7" s="16">
        <v>55</v>
      </c>
      <c r="D7" s="16">
        <v>54</v>
      </c>
      <c r="E7" s="17">
        <f t="shared" si="0"/>
        <v>0.9818181818181818</v>
      </c>
      <c r="F7" s="16">
        <v>4640</v>
      </c>
      <c r="G7" s="16">
        <f t="shared" si="1"/>
        <v>2784</v>
      </c>
      <c r="H7" s="16">
        <f t="shared" si="2"/>
        <v>1856</v>
      </c>
    </row>
    <row r="8" spans="1:8" s="10" customFormat="1" ht="18.75">
      <c r="A8" s="4">
        <v>6</v>
      </c>
      <c r="B8" s="30" t="s">
        <v>40</v>
      </c>
      <c r="C8" s="16">
        <v>91</v>
      </c>
      <c r="D8" s="16">
        <v>83</v>
      </c>
      <c r="E8" s="17">
        <f t="shared" si="0"/>
        <v>0.9120879120879121</v>
      </c>
      <c r="F8" s="16">
        <v>7380</v>
      </c>
      <c r="G8" s="16">
        <f t="shared" si="1"/>
        <v>4428</v>
      </c>
      <c r="H8" s="16">
        <f t="shared" si="2"/>
        <v>2952</v>
      </c>
    </row>
    <row r="9" spans="1:8" s="10" customFormat="1" ht="18.75">
      <c r="A9" s="4">
        <v>7</v>
      </c>
      <c r="B9" s="30" t="s">
        <v>41</v>
      </c>
      <c r="C9" s="16">
        <v>82</v>
      </c>
      <c r="D9" s="16">
        <v>75</v>
      </c>
      <c r="E9" s="17">
        <f t="shared" si="0"/>
        <v>0.9146341463414634</v>
      </c>
      <c r="F9" s="16">
        <v>6650</v>
      </c>
      <c r="G9" s="16">
        <f t="shared" si="1"/>
        <v>3990</v>
      </c>
      <c r="H9" s="16">
        <f t="shared" si="2"/>
        <v>2660</v>
      </c>
    </row>
    <row r="10" spans="1:8" s="10" customFormat="1" ht="18.75">
      <c r="A10" s="4">
        <v>8</v>
      </c>
      <c r="B10" s="30" t="s">
        <v>42</v>
      </c>
      <c r="C10" s="16">
        <v>102</v>
      </c>
      <c r="D10" s="16">
        <v>87</v>
      </c>
      <c r="E10" s="17">
        <f t="shared" si="0"/>
        <v>0.8529411764705882</v>
      </c>
      <c r="F10" s="16">
        <v>7420</v>
      </c>
      <c r="G10" s="16">
        <f t="shared" si="1"/>
        <v>4452</v>
      </c>
      <c r="H10" s="16">
        <f t="shared" si="2"/>
        <v>2968</v>
      </c>
    </row>
    <row r="11" spans="1:8" s="10" customFormat="1" ht="18.75">
      <c r="A11" s="4">
        <v>9</v>
      </c>
      <c r="B11" s="30" t="s">
        <v>43</v>
      </c>
      <c r="C11" s="16">
        <v>20</v>
      </c>
      <c r="D11" s="16">
        <v>19</v>
      </c>
      <c r="E11" s="17">
        <f t="shared" si="0"/>
        <v>0.95</v>
      </c>
      <c r="F11" s="16">
        <v>1460</v>
      </c>
      <c r="G11" s="16">
        <f t="shared" si="1"/>
        <v>876</v>
      </c>
      <c r="H11" s="16">
        <f t="shared" si="2"/>
        <v>584</v>
      </c>
    </row>
    <row r="12" spans="1:8" s="10" customFormat="1" ht="18.75">
      <c r="A12" s="4">
        <v>10</v>
      </c>
      <c r="B12" s="30" t="s">
        <v>44</v>
      </c>
      <c r="C12" s="16">
        <v>26</v>
      </c>
      <c r="D12" s="16">
        <v>26</v>
      </c>
      <c r="E12" s="17">
        <f t="shared" si="0"/>
        <v>1</v>
      </c>
      <c r="F12" s="16">
        <v>2060</v>
      </c>
      <c r="G12" s="16">
        <f t="shared" si="1"/>
        <v>1236</v>
      </c>
      <c r="H12" s="16">
        <f t="shared" si="2"/>
        <v>824</v>
      </c>
    </row>
    <row r="13" spans="1:8" s="10" customFormat="1" ht="18.75">
      <c r="A13" s="4">
        <v>11</v>
      </c>
      <c r="B13" s="30" t="s">
        <v>45</v>
      </c>
      <c r="C13" s="16">
        <v>113</v>
      </c>
      <c r="D13" s="16">
        <v>98</v>
      </c>
      <c r="E13" s="17">
        <f t="shared" si="0"/>
        <v>0.8672566371681416</v>
      </c>
      <c r="F13" s="16">
        <v>4750</v>
      </c>
      <c r="G13" s="16">
        <f t="shared" si="1"/>
        <v>2850</v>
      </c>
      <c r="H13" s="16">
        <f t="shared" si="2"/>
        <v>1900</v>
      </c>
    </row>
    <row r="14" spans="1:8" s="10" customFormat="1" ht="18.75">
      <c r="A14" s="4">
        <v>12</v>
      </c>
      <c r="B14" s="30" t="s">
        <v>46</v>
      </c>
      <c r="C14" s="16">
        <v>38</v>
      </c>
      <c r="D14" s="16">
        <v>35</v>
      </c>
      <c r="E14" s="17">
        <f t="shared" si="0"/>
        <v>0.9210526315789473</v>
      </c>
      <c r="F14" s="16">
        <v>2680</v>
      </c>
      <c r="G14" s="16">
        <f t="shared" si="1"/>
        <v>1608</v>
      </c>
      <c r="H14" s="16">
        <f t="shared" si="2"/>
        <v>1072</v>
      </c>
    </row>
    <row r="15" spans="1:8" s="10" customFormat="1" ht="18.75">
      <c r="A15" s="4">
        <v>13</v>
      </c>
      <c r="B15" s="15" t="s">
        <v>21</v>
      </c>
      <c r="C15" s="16">
        <f>'机关'!C19</f>
        <v>180</v>
      </c>
      <c r="D15" s="16">
        <f>'机关'!D19</f>
        <v>180</v>
      </c>
      <c r="E15" s="17">
        <f t="shared" si="0"/>
        <v>1</v>
      </c>
      <c r="F15" s="18">
        <f>'机关'!F19</f>
        <v>14840</v>
      </c>
      <c r="G15" s="16">
        <f>F15*0.6</f>
        <v>8904</v>
      </c>
      <c r="H15" s="16">
        <f>F15*0.4</f>
        <v>5936</v>
      </c>
    </row>
    <row r="16" spans="1:8" s="10" customFormat="1" ht="18.75">
      <c r="A16" s="4">
        <v>14</v>
      </c>
      <c r="B16" s="16" t="s">
        <v>22</v>
      </c>
      <c r="C16" s="16">
        <v>23</v>
      </c>
      <c r="D16" s="16">
        <v>22</v>
      </c>
      <c r="E16" s="17">
        <f t="shared" si="0"/>
        <v>0.9565217391304348</v>
      </c>
      <c r="F16" s="16">
        <v>1960</v>
      </c>
      <c r="G16" s="16">
        <f>F16*0.6</f>
        <v>1176</v>
      </c>
      <c r="H16" s="16">
        <f>F16*0.4</f>
        <v>784</v>
      </c>
    </row>
    <row r="17" spans="1:8" s="10" customFormat="1" ht="18.75">
      <c r="A17" s="4"/>
      <c r="B17" s="19" t="s">
        <v>23</v>
      </c>
      <c r="C17" s="20">
        <f aca="true" t="shared" si="3" ref="C17:H17">SUM(C3:C16)</f>
        <v>1130</v>
      </c>
      <c r="D17" s="20">
        <f t="shared" si="3"/>
        <v>1056</v>
      </c>
      <c r="E17" s="17">
        <f t="shared" si="0"/>
        <v>0.9345132743362832</v>
      </c>
      <c r="F17" s="20">
        <f t="shared" si="3"/>
        <v>87100</v>
      </c>
      <c r="G17" s="20">
        <f t="shared" si="3"/>
        <v>52260</v>
      </c>
      <c r="H17" s="20">
        <f t="shared" si="3"/>
        <v>34840</v>
      </c>
    </row>
    <row r="18" spans="1:8" ht="18.75">
      <c r="A18" s="11"/>
      <c r="B18" s="11"/>
      <c r="C18" s="7"/>
      <c r="D18" s="11"/>
      <c r="E18" s="11"/>
      <c r="F18" s="11"/>
      <c r="G18" s="11"/>
      <c r="H18" s="11"/>
    </row>
    <row r="19" spans="1:11" ht="18.75">
      <c r="A19" s="11"/>
      <c r="B19" s="11"/>
      <c r="C19" s="11"/>
      <c r="D19" s="11"/>
      <c r="E19" s="11"/>
      <c r="F19" s="11"/>
      <c r="G19" s="11"/>
      <c r="H19" s="11"/>
      <c r="K19" s="31"/>
    </row>
    <row r="20" spans="1:11" ht="18.75">
      <c r="A20" s="11"/>
      <c r="B20" s="11"/>
      <c r="C20" s="11"/>
      <c r="D20" s="11"/>
      <c r="E20" s="11"/>
      <c r="F20" s="11"/>
      <c r="G20" s="11" t="s">
        <v>3</v>
      </c>
      <c r="H20" s="11"/>
      <c r="K20" s="31"/>
    </row>
    <row r="21" spans="1:11" ht="18.75">
      <c r="A21" s="11"/>
      <c r="B21" s="11"/>
      <c r="C21" s="11"/>
      <c r="D21" s="11"/>
      <c r="E21" s="11"/>
      <c r="F21" s="11"/>
      <c r="G21" s="12">
        <v>40877</v>
      </c>
      <c r="H21" s="11"/>
      <c r="K21" s="31"/>
    </row>
    <row r="22" spans="1:11" ht="18.75">
      <c r="A22" s="33" t="s">
        <v>47</v>
      </c>
      <c r="B22" s="33"/>
      <c r="C22" s="33"/>
      <c r="D22" s="33"/>
      <c r="E22" s="33"/>
      <c r="F22" s="33"/>
      <c r="G22" s="33"/>
      <c r="H22" s="33"/>
      <c r="K22" s="31"/>
    </row>
  </sheetData>
  <mergeCells count="2">
    <mergeCell ref="A1:H1"/>
    <mergeCell ref="A22:H22"/>
  </mergeCells>
  <printOptions horizontalCentered="1"/>
  <pageMargins left="0.7480314960629921" right="0.7480314960629921" top="0.6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8" sqref="F18"/>
    </sheetView>
  </sheetViews>
  <sheetFormatPr defaultColWidth="9.00390625" defaultRowHeight="14.25"/>
  <cols>
    <col min="1" max="1" width="9.00390625" style="1" customWidth="1"/>
    <col min="2" max="2" width="19.625" style="1" customWidth="1"/>
    <col min="3" max="3" width="11.25390625" style="1" customWidth="1"/>
    <col min="4" max="5" width="11.625" style="1" customWidth="1"/>
    <col min="6" max="6" width="19.625" style="1" customWidth="1"/>
    <col min="7" max="7" width="9.00390625" style="1" customWidth="1"/>
  </cols>
  <sheetData>
    <row r="1" spans="1:8" ht="22.5">
      <c r="A1" s="34" t="s">
        <v>24</v>
      </c>
      <c r="B1" s="34"/>
      <c r="C1" s="34"/>
      <c r="D1" s="34"/>
      <c r="E1" s="34"/>
      <c r="F1" s="34"/>
      <c r="G1" s="34"/>
      <c r="H1" s="34"/>
    </row>
    <row r="2" spans="1:8" s="1" customFormat="1" ht="18.75">
      <c r="A2" s="21" t="s">
        <v>4</v>
      </c>
      <c r="B2" s="21" t="s">
        <v>5</v>
      </c>
      <c r="C2" s="21" t="s">
        <v>16</v>
      </c>
      <c r="D2" s="21" t="s">
        <v>1</v>
      </c>
      <c r="E2" s="21" t="s">
        <v>18</v>
      </c>
      <c r="F2" s="21" t="s">
        <v>2</v>
      </c>
      <c r="G2" s="22"/>
      <c r="H2" s="22"/>
    </row>
    <row r="3" spans="1:8" ht="24">
      <c r="A3" s="3">
        <v>1</v>
      </c>
      <c r="B3" s="26" t="s">
        <v>26</v>
      </c>
      <c r="C3" s="2">
        <v>29</v>
      </c>
      <c r="D3" s="2">
        <v>29</v>
      </c>
      <c r="E3" s="2"/>
      <c r="F3" s="2">
        <v>3100</v>
      </c>
      <c r="G3" s="3"/>
      <c r="H3" s="5"/>
    </row>
    <row r="4" spans="1:8" ht="18.75">
      <c r="A4" s="3">
        <v>2</v>
      </c>
      <c r="B4" s="27" t="s">
        <v>27</v>
      </c>
      <c r="C4" s="2">
        <v>5</v>
      </c>
      <c r="D4" s="2">
        <v>5</v>
      </c>
      <c r="E4" s="2"/>
      <c r="F4" s="2">
        <v>440</v>
      </c>
      <c r="G4" s="3"/>
      <c r="H4" s="5"/>
    </row>
    <row r="5" spans="1:8" ht="18.75">
      <c r="A5" s="3">
        <v>3</v>
      </c>
      <c r="B5" s="28" t="s">
        <v>12</v>
      </c>
      <c r="C5" s="2">
        <v>6</v>
      </c>
      <c r="D5" s="2">
        <v>6</v>
      </c>
      <c r="E5" s="2"/>
      <c r="F5" s="2">
        <v>500</v>
      </c>
      <c r="G5" s="3"/>
      <c r="H5" s="5"/>
    </row>
    <row r="6" spans="1:8" ht="18.75">
      <c r="A6" s="3">
        <v>4</v>
      </c>
      <c r="B6" s="28" t="s">
        <v>8</v>
      </c>
      <c r="C6" s="2">
        <v>7</v>
      </c>
      <c r="D6" s="2">
        <v>7</v>
      </c>
      <c r="E6" s="2"/>
      <c r="F6" s="2">
        <v>580</v>
      </c>
      <c r="G6" s="3"/>
      <c r="H6" s="5"/>
    </row>
    <row r="7" spans="1:8" ht="18.75">
      <c r="A7" s="3">
        <v>5</v>
      </c>
      <c r="B7" s="28" t="s">
        <v>9</v>
      </c>
      <c r="C7" s="2">
        <v>8</v>
      </c>
      <c r="D7" s="2">
        <v>8</v>
      </c>
      <c r="E7" s="2"/>
      <c r="F7" s="2">
        <v>640</v>
      </c>
      <c r="G7" s="3"/>
      <c r="H7" s="5"/>
    </row>
    <row r="8" spans="1:8" ht="18.75">
      <c r="A8" s="3">
        <v>6</v>
      </c>
      <c r="B8" s="28" t="s">
        <v>28</v>
      </c>
      <c r="C8" s="2">
        <v>8</v>
      </c>
      <c r="D8" s="2">
        <v>8</v>
      </c>
      <c r="E8" s="2"/>
      <c r="F8" s="2">
        <v>740</v>
      </c>
      <c r="G8" s="3"/>
      <c r="H8" s="5"/>
    </row>
    <row r="9" spans="1:8" ht="18.75">
      <c r="A9" s="3">
        <v>7</v>
      </c>
      <c r="B9" s="27" t="s">
        <v>29</v>
      </c>
      <c r="C9" s="2">
        <v>19</v>
      </c>
      <c r="D9" s="2">
        <v>19</v>
      </c>
      <c r="E9" s="2"/>
      <c r="F9" s="2">
        <v>1180</v>
      </c>
      <c r="G9" s="3"/>
      <c r="H9" s="5"/>
    </row>
    <row r="10" spans="1:8" ht="18.75">
      <c r="A10" s="3">
        <v>8</v>
      </c>
      <c r="B10" s="28" t="s">
        <v>10</v>
      </c>
      <c r="C10" s="2">
        <v>23</v>
      </c>
      <c r="D10" s="2">
        <v>23</v>
      </c>
      <c r="E10" s="2"/>
      <c r="F10" s="2">
        <v>1860</v>
      </c>
      <c r="G10" s="3"/>
      <c r="H10" s="5"/>
    </row>
    <row r="11" spans="1:8" ht="18.75">
      <c r="A11" s="3">
        <v>9</v>
      </c>
      <c r="B11" s="28" t="s">
        <v>11</v>
      </c>
      <c r="C11" s="2">
        <v>11</v>
      </c>
      <c r="D11" s="2">
        <v>11</v>
      </c>
      <c r="E11" s="2"/>
      <c r="F11" s="2">
        <v>920</v>
      </c>
      <c r="G11" s="3"/>
      <c r="H11" s="5"/>
    </row>
    <row r="12" spans="1:8" ht="18.75">
      <c r="A12" s="3">
        <v>10</v>
      </c>
      <c r="B12" s="28" t="s">
        <v>7</v>
      </c>
      <c r="C12" s="2">
        <v>19</v>
      </c>
      <c r="D12" s="2">
        <v>19</v>
      </c>
      <c r="E12" s="2"/>
      <c r="F12" s="2">
        <v>1300</v>
      </c>
      <c r="G12" s="3"/>
      <c r="H12" s="5"/>
    </row>
    <row r="13" spans="1:8" ht="18.75">
      <c r="A13" s="3">
        <v>11</v>
      </c>
      <c r="B13" s="28" t="s">
        <v>30</v>
      </c>
      <c r="C13" s="2">
        <v>7</v>
      </c>
      <c r="D13" s="2">
        <v>7</v>
      </c>
      <c r="E13" s="2"/>
      <c r="F13" s="2">
        <v>580</v>
      </c>
      <c r="G13" s="3"/>
      <c r="H13" s="5"/>
    </row>
    <row r="14" spans="1:8" ht="18.75">
      <c r="A14" s="3">
        <v>12</v>
      </c>
      <c r="B14" s="28" t="s">
        <v>31</v>
      </c>
      <c r="C14" s="2">
        <v>6</v>
      </c>
      <c r="D14" s="2">
        <v>6</v>
      </c>
      <c r="E14" s="2"/>
      <c r="F14" s="2">
        <v>520</v>
      </c>
      <c r="G14" s="3"/>
      <c r="H14" s="5"/>
    </row>
    <row r="15" spans="1:8" ht="18.75">
      <c r="A15" s="3">
        <v>13</v>
      </c>
      <c r="B15" s="28" t="s">
        <v>6</v>
      </c>
      <c r="C15" s="2">
        <v>7</v>
      </c>
      <c r="D15" s="2">
        <v>7</v>
      </c>
      <c r="E15" s="2"/>
      <c r="F15" s="2">
        <v>500</v>
      </c>
      <c r="G15" s="3"/>
      <c r="H15" s="5"/>
    </row>
    <row r="16" spans="1:8" ht="22.5">
      <c r="A16" s="3">
        <v>14</v>
      </c>
      <c r="B16" s="29" t="s">
        <v>32</v>
      </c>
      <c r="C16" s="2">
        <v>10</v>
      </c>
      <c r="D16" s="2">
        <v>10</v>
      </c>
      <c r="E16" s="2"/>
      <c r="F16" s="2">
        <v>820</v>
      </c>
      <c r="G16" s="3"/>
      <c r="H16" s="5"/>
    </row>
    <row r="17" spans="1:8" ht="18.75">
      <c r="A17" s="3">
        <v>15</v>
      </c>
      <c r="B17" s="28" t="s">
        <v>33</v>
      </c>
      <c r="C17" s="2">
        <v>7</v>
      </c>
      <c r="D17" s="2">
        <v>7</v>
      </c>
      <c r="E17" s="2"/>
      <c r="F17" s="2">
        <v>560</v>
      </c>
      <c r="G17" s="3"/>
      <c r="H17" s="5"/>
    </row>
    <row r="18" spans="1:8" ht="18.75">
      <c r="A18" s="3">
        <v>16</v>
      </c>
      <c r="B18" s="28" t="s">
        <v>34</v>
      </c>
      <c r="C18" s="2">
        <v>8</v>
      </c>
      <c r="D18" s="2">
        <v>8</v>
      </c>
      <c r="E18" s="2"/>
      <c r="F18" s="2">
        <v>600</v>
      </c>
      <c r="G18" s="3"/>
      <c r="H18" s="5"/>
    </row>
    <row r="19" spans="1:8" ht="24.75" customHeight="1">
      <c r="A19" s="23"/>
      <c r="B19" s="23"/>
      <c r="C19" s="24">
        <f>SUM(C3:C18)</f>
        <v>180</v>
      </c>
      <c r="D19" s="24">
        <f>SUM(D3:D18)</f>
        <v>180</v>
      </c>
      <c r="E19" s="24">
        <f>SUM(E3:E18)</f>
        <v>0</v>
      </c>
      <c r="F19" s="24">
        <f>SUM(F3:F18)</f>
        <v>14840</v>
      </c>
      <c r="G19" s="23"/>
      <c r="H19" s="25"/>
    </row>
  </sheetData>
  <mergeCells count="1">
    <mergeCell ref="A1:H1"/>
  </mergeCells>
  <printOptions horizontalCentered="1"/>
  <pageMargins left="0.7480314960629921" right="0.7480314960629921" top="0.6299212598425197" bottom="0.7480314960629921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2011-12-07T07:15:09Z</cp:lastPrinted>
  <dcterms:created xsi:type="dcterms:W3CDTF">2006-11-03T08:23:12Z</dcterms:created>
  <dcterms:modified xsi:type="dcterms:W3CDTF">2012-01-05T02:33:53Z</dcterms:modified>
  <cp:category/>
  <cp:version/>
  <cp:contentType/>
  <cp:contentStatus/>
</cp:coreProperties>
</file>